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CTP Arad\Desktop\LAURA\rapoarte cerute pe site\"/>
    </mc:Choice>
  </mc:AlternateContent>
  <xr:revisionPtr revIDLastSave="0" documentId="8_{44AB47DA-CCAC-4C5B-B8AD-CBC121CE3264}" xr6:coauthVersionLast="47" xr6:coauthVersionMax="47" xr10:uidLastSave="{00000000-0000-0000-0000-000000000000}"/>
  <bookViews>
    <workbookView xWindow="-108" yWindow="-108" windowWidth="23256" windowHeight="12456" activeTab="1" xr2:uid="{56CBB3A1-7FD8-428B-B527-0BCED7A1CC6B}"/>
  </bookViews>
  <sheets>
    <sheet name="datorii din note explic 2022-24" sheetId="1" r:id="rId1"/>
    <sheet name="datorii din note explic 2023-25" sheetId="2" r:id="rId2"/>
  </sheets>
  <definedNames>
    <definedName name="_xlnm.Database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2" l="1"/>
  <c r="F10" i="2"/>
  <c r="E10" i="2"/>
  <c r="D10" i="2"/>
  <c r="B5" i="2"/>
  <c r="B3" i="2"/>
  <c r="B2" i="2"/>
  <c r="C9" i="1"/>
  <c r="B10" i="2" l="1"/>
  <c r="C10" i="1"/>
  <c r="G10" i="1"/>
  <c r="B10" i="1" l="1"/>
  <c r="F10" i="1"/>
  <c r="D5" i="1"/>
  <c r="D3" i="1"/>
  <c r="D2" i="1"/>
  <c r="D10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Laura Chebeleu</author>
  </authors>
  <commentList>
    <comment ref="G1" authorId="0" shapeId="0" xr:uid="{868C8387-2A90-4A82-BAD2-EDAD0BEC8B65}">
      <text>
        <r>
          <rPr>
            <b/>
            <sz val="9"/>
            <color indexed="81"/>
            <rFont val="Tahoma"/>
            <family val="2"/>
          </rPr>
          <t>Laura Chebeleu:</t>
        </r>
        <r>
          <rPr>
            <sz val="9"/>
            <color indexed="81"/>
            <rFont val="Tahoma"/>
            <family val="2"/>
          </rPr>
          <t xml:space="preserve">
cf F30 bilant</t>
        </r>
      </text>
    </comment>
    <comment ref="C2" authorId="0" shapeId="0" xr:uid="{936BEDBE-EE86-406F-8B10-2185496FDDD3}">
      <text>
        <r>
          <rPr>
            <b/>
            <sz val="9"/>
            <color indexed="81"/>
            <rFont val="Tahoma"/>
            <family val="2"/>
          </rPr>
          <t>Laura Chebeleu:</t>
        </r>
        <r>
          <rPr>
            <sz val="9"/>
            <color indexed="81"/>
            <rFont val="Tahoma"/>
            <family val="2"/>
          </rPr>
          <t xml:space="preserve">
CET</t>
        </r>
      </text>
    </comment>
    <comment ref="C5" authorId="0" shapeId="0" xr:uid="{63B354B8-0FF9-40C6-953B-74A1CEBF9BCB}">
      <text>
        <r>
          <rPr>
            <b/>
            <sz val="9"/>
            <color indexed="81"/>
            <rFont val="Tahoma"/>
            <family val="2"/>
          </rPr>
          <t>Laura Chebeleu:</t>
        </r>
        <r>
          <rPr>
            <sz val="9"/>
            <color indexed="81"/>
            <rFont val="Tahoma"/>
            <family val="2"/>
          </rPr>
          <t xml:space="preserve">
CLM  concesiune, dar pe fct</t>
        </r>
      </text>
    </comment>
    <comment ref="F8" authorId="0" shapeId="0" xr:uid="{AD7ECB27-F4DB-4792-B1DD-641B485E72A1}">
      <text>
        <r>
          <rPr>
            <b/>
            <sz val="9"/>
            <color indexed="81"/>
            <rFont val="Tahoma"/>
            <family val="2"/>
          </rPr>
          <t>Laura Chebeleu:</t>
        </r>
        <r>
          <rPr>
            <sz val="9"/>
            <color indexed="81"/>
            <rFont val="Tahoma"/>
            <family val="2"/>
          </rPr>
          <t xml:space="preserve">
dividende in sold</t>
        </r>
      </text>
    </comment>
    <comment ref="C9" authorId="0" shapeId="0" xr:uid="{4581B49E-A2AD-4A93-A018-F1075313C428}">
      <text>
        <r>
          <rPr>
            <b/>
            <sz val="9"/>
            <color indexed="81"/>
            <rFont val="Tahoma"/>
            <family val="2"/>
          </rPr>
          <t>Laura Chebeleu:</t>
        </r>
        <r>
          <rPr>
            <sz val="9"/>
            <color indexed="81"/>
            <rFont val="Tahoma"/>
            <family val="2"/>
          </rPr>
          <t xml:space="preserve">
deseu clm+cj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Laura Chebeleu</author>
  </authors>
  <commentList>
    <comment ref="E1" authorId="0" shapeId="0" xr:uid="{AE78A298-E4DF-4B43-B689-374A4CC9E1C8}">
      <text>
        <r>
          <rPr>
            <b/>
            <sz val="9"/>
            <color indexed="81"/>
            <rFont val="Tahoma"/>
            <family val="2"/>
          </rPr>
          <t>Laura Chebeleu:</t>
        </r>
        <r>
          <rPr>
            <sz val="9"/>
            <color indexed="81"/>
            <rFont val="Tahoma"/>
            <family val="2"/>
          </rPr>
          <t xml:space="preserve">
cf F30 bilant</t>
        </r>
      </text>
    </comment>
    <comment ref="G1" authorId="0" shapeId="0" xr:uid="{0AE1470B-A663-41C9-B036-A0DDB3A1BAB7}">
      <text>
        <r>
          <rPr>
            <b/>
            <sz val="9"/>
            <color indexed="81"/>
            <rFont val="Tahoma"/>
            <family val="2"/>
          </rPr>
          <t>Laura Chebeleu:</t>
        </r>
        <r>
          <rPr>
            <sz val="9"/>
            <color indexed="81"/>
            <rFont val="Tahoma"/>
            <family val="2"/>
          </rPr>
          <t xml:space="preserve">
cf F30 bilant</t>
        </r>
      </text>
    </comment>
    <comment ref="D8" authorId="0" shapeId="0" xr:uid="{54595BB0-69CD-4C0D-A3BC-0F3328108F3C}">
      <text>
        <r>
          <rPr>
            <b/>
            <sz val="9"/>
            <color indexed="81"/>
            <rFont val="Tahoma"/>
            <family val="2"/>
          </rPr>
          <t>Laura Chebeleu:</t>
        </r>
        <r>
          <rPr>
            <sz val="9"/>
            <color indexed="81"/>
            <rFont val="Tahoma"/>
            <family val="2"/>
          </rPr>
          <t xml:space="preserve">
dividende in sold</t>
        </r>
      </text>
    </comment>
  </commentList>
</comments>
</file>

<file path=xl/sharedStrings.xml><?xml version="1.0" encoding="utf-8"?>
<sst xmlns="http://schemas.openxmlformats.org/spreadsheetml/2006/main" count="32" uniqueCount="15">
  <si>
    <t>a) Datorii comerciale – furnizori</t>
  </si>
  <si>
    <t>b) Datorii aferente personalului</t>
  </si>
  <si>
    <t>c) Datorii către bugetele asigurărilor şi protecţiei sociale</t>
  </si>
  <si>
    <t>d) Impozite şi taxe către bugetul statului,local</t>
  </si>
  <si>
    <t>e) Alte datorii fata de bugetul statului</t>
  </si>
  <si>
    <t xml:space="preserve">f) Linie credit </t>
  </si>
  <si>
    <t>h) Alte datorii</t>
  </si>
  <si>
    <t>restant</t>
  </si>
  <si>
    <t>Total sold</t>
  </si>
  <si>
    <t>g) leasing/dividende de plata</t>
  </si>
  <si>
    <t>DATORII in sold la :</t>
  </si>
  <si>
    <t>31.12.2022</t>
  </si>
  <si>
    <t>31.12.2023</t>
  </si>
  <si>
    <t>31.12.2024</t>
  </si>
  <si>
    <t>31.12.2025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</si>
</sst>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l_e_i_-;\-* #,##0.00\ _l_e_i_-;_-* &quot;-&quot;??\ _l_e_i_-;_-@_-"/>
    <numFmt numFmtId="165" formatCode="_-* #,##0\ _l_e_i_-;\-* #,##0\ _l_e_i_-;_-* &quot;-&quot;??\ _l_e_i_-;_-@_-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Arial Narrow"/>
      <family val="2"/>
    </font>
    <font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13">
    <xf numFmtId="0" fontId="0" fillId="0" borderId="0" xfId="0"/>
    <xf numFmtId="14" fontId="5" fillId="2" borderId="1" xfId="0" applyNumberFormat="1" applyFont="1" applyFill="1" applyBorder="1" applyAlignment="1">
      <alignment horizontal="center" vertical="center" wrapText="1"/>
    </xf>
    <xf numFmtId="0" fontId="7" fillId="0" borderId="0" xfId="0" applyFont="1"/>
    <xf numFmtId="164" fontId="2" fillId="0" borderId="0" xfId="1" applyFont="1"/>
    <xf numFmtId="164" fontId="1" fillId="0" borderId="0" xfId="1" applyFont="1"/>
    <xf numFmtId="165" fontId="10" fillId="0" borderId="1" xfId="1" applyNumberFormat="1" applyFont="1" applyBorder="1" applyAlignment="1">
      <alignment vertical="center" wrapText="1"/>
    </xf>
    <xf numFmtId="165" fontId="10" fillId="0" borderId="1" xfId="1" applyNumberFormat="1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6" fillId="0" borderId="1" xfId="0" applyFont="1" applyBorder="1"/>
    <xf numFmtId="165" fontId="10" fillId="0" borderId="1" xfId="1" applyNumberFormat="1" applyFont="1" applyBorder="1"/>
    <xf numFmtId="164" fontId="2" fillId="0" borderId="1" xfId="1" applyFont="1" applyBorder="1"/>
    <xf numFmtId="165" fontId="2" fillId="0" borderId="1" xfId="1" applyNumberFormat="1" applyFont="1" applyBorder="1" applyAlignment="1">
      <alignment vertical="center" wrapText="1"/>
    </xf>
    <xf numFmtId="165" fontId="3" fillId="0" borderId="1" xfId="1" applyNumberFormat="1" applyFont="1" applyBorder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380411-761C-4A32-8A00-B1F1EA58C008}">
  <dimension ref="A1:H10"/>
  <sheetViews>
    <sheetView workbookViewId="0">
      <selection activeCell="B14" sqref="B14"/>
    </sheetView>
  </sheetViews>
  <sheetFormatPr defaultRowHeight="14.4" x14ac:dyDescent="0.3"/>
  <cols>
    <col min="1" max="1" width="38.77734375" customWidth="1"/>
    <col min="2" max="2" width="17.77734375" bestFit="1" customWidth="1"/>
    <col min="3" max="3" width="17.77734375" customWidth="1"/>
    <col min="4" max="4" width="17.77734375" bestFit="1" customWidth="1"/>
    <col min="5" max="5" width="15.5546875" customWidth="1"/>
    <col min="6" max="6" width="17.33203125" bestFit="1" customWidth="1"/>
    <col min="7" max="7" width="15.5546875" customWidth="1"/>
  </cols>
  <sheetData>
    <row r="1" spans="1:8" ht="33.75" customHeight="1" x14ac:dyDescent="0.3">
      <c r="A1" s="7" t="s">
        <v>10</v>
      </c>
      <c r="B1" s="1" t="s">
        <v>11</v>
      </c>
      <c r="C1" s="1" t="s">
        <v>7</v>
      </c>
      <c r="D1" s="1" t="s">
        <v>12</v>
      </c>
      <c r="E1" s="1" t="s">
        <v>7</v>
      </c>
      <c r="F1" s="1" t="s">
        <v>13</v>
      </c>
      <c r="G1" s="1" t="s">
        <v>7</v>
      </c>
    </row>
    <row r="2" spans="1:8" s="2" customFormat="1" ht="23.1" customHeight="1" x14ac:dyDescent="0.3">
      <c r="A2" s="8" t="s">
        <v>0</v>
      </c>
      <c r="B2" s="5">
        <v>6660302.1499999994</v>
      </c>
      <c r="C2" s="5">
        <v>190102</v>
      </c>
      <c r="D2" s="5">
        <f>3855043.97+1362413.89+867711.45</f>
        <v>6085169.3100000005</v>
      </c>
      <c r="E2" s="5">
        <v>0</v>
      </c>
      <c r="F2" s="9">
        <v>7977351.9500000002</v>
      </c>
      <c r="G2" s="9">
        <v>1246180</v>
      </c>
      <c r="H2" s="3"/>
    </row>
    <row r="3" spans="1:8" s="2" customFormat="1" ht="23.1" customHeight="1" x14ac:dyDescent="0.3">
      <c r="A3" s="8" t="s">
        <v>1</v>
      </c>
      <c r="B3" s="5">
        <v>1091451</v>
      </c>
      <c r="C3" s="5"/>
      <c r="D3" s="5">
        <f>1374310+48607+1804+68681+4020</f>
        <v>1497422</v>
      </c>
      <c r="E3" s="5"/>
      <c r="F3" s="9">
        <v>1411182</v>
      </c>
      <c r="G3" s="10"/>
      <c r="H3" s="3"/>
    </row>
    <row r="4" spans="1:8" s="2" customFormat="1" ht="30" customHeight="1" x14ac:dyDescent="0.3">
      <c r="A4" s="8" t="s">
        <v>2</v>
      </c>
      <c r="B4" s="5">
        <v>1017933</v>
      </c>
      <c r="C4" s="11"/>
      <c r="D4" s="5">
        <v>1341330</v>
      </c>
      <c r="E4" s="11"/>
      <c r="F4" s="9">
        <v>1405857</v>
      </c>
      <c r="G4" s="10"/>
      <c r="H4" s="3"/>
    </row>
    <row r="5" spans="1:8" s="2" customFormat="1" ht="31.5" customHeight="1" x14ac:dyDescent="0.3">
      <c r="A5" s="8" t="s">
        <v>3</v>
      </c>
      <c r="B5" s="5">
        <v>463945</v>
      </c>
      <c r="C5" s="5">
        <v>240659</v>
      </c>
      <c r="D5" s="5">
        <f>83949+29372+182399+2765.71+263471+3869.77</f>
        <v>565826.48</v>
      </c>
      <c r="E5" s="11"/>
      <c r="F5" s="9">
        <v>728922</v>
      </c>
      <c r="G5" s="9">
        <v>313010</v>
      </c>
      <c r="H5" s="3"/>
    </row>
    <row r="6" spans="1:8" s="2" customFormat="1" ht="33" customHeight="1" x14ac:dyDescent="0.3">
      <c r="A6" s="8" t="s">
        <v>4</v>
      </c>
      <c r="B6" s="5">
        <v>76320</v>
      </c>
      <c r="C6" s="11"/>
      <c r="D6" s="5">
        <v>324897.05</v>
      </c>
      <c r="E6" s="11"/>
      <c r="F6" s="9">
        <v>2457620</v>
      </c>
      <c r="G6" s="10"/>
      <c r="H6" s="3"/>
    </row>
    <row r="7" spans="1:8" s="2" customFormat="1" ht="23.1" customHeight="1" x14ac:dyDescent="0.3">
      <c r="A7" s="8" t="s">
        <v>5</v>
      </c>
      <c r="B7" s="5">
        <v>480014</v>
      </c>
      <c r="C7" s="5"/>
      <c r="D7" s="5">
        <v>14035.37</v>
      </c>
      <c r="E7" s="5"/>
      <c r="F7" s="9">
        <v>3317797</v>
      </c>
      <c r="G7" s="10"/>
      <c r="H7" s="3"/>
    </row>
    <row r="8" spans="1:8" s="2" customFormat="1" ht="23.1" customHeight="1" x14ac:dyDescent="0.3">
      <c r="A8" s="8" t="s">
        <v>9</v>
      </c>
      <c r="B8" s="5">
        <v>24032</v>
      </c>
      <c r="C8" s="6"/>
      <c r="D8" s="6">
        <v>0</v>
      </c>
      <c r="E8" s="6"/>
      <c r="F8" s="9">
        <v>693124.03</v>
      </c>
      <c r="G8" s="10"/>
      <c r="H8" s="3"/>
    </row>
    <row r="9" spans="1:8" s="2" customFormat="1" ht="23.1" customHeight="1" x14ac:dyDescent="0.3">
      <c r="A9" s="8" t="s">
        <v>6</v>
      </c>
      <c r="B9" s="5">
        <v>520724</v>
      </c>
      <c r="C9" s="5">
        <f>511476-C5</f>
        <v>270817</v>
      </c>
      <c r="D9" s="5">
        <v>1346836.56</v>
      </c>
      <c r="E9" s="5"/>
      <c r="F9" s="9">
        <v>1787969.73</v>
      </c>
      <c r="G9" s="10"/>
      <c r="H9" s="3"/>
    </row>
    <row r="10" spans="1:8" ht="23.1" customHeight="1" x14ac:dyDescent="0.3">
      <c r="A10" s="7" t="s">
        <v>8</v>
      </c>
      <c r="B10" s="12">
        <f>SUM(B2:B9)</f>
        <v>10334721.149999999</v>
      </c>
      <c r="C10" s="12">
        <f>SUM(C2:C9)</f>
        <v>701578</v>
      </c>
      <c r="D10" s="12">
        <f>SUM(D2:D9)</f>
        <v>11175516.770000001</v>
      </c>
      <c r="E10" s="12">
        <v>0</v>
      </c>
      <c r="F10" s="12">
        <f>SUM(F2:F9)</f>
        <v>19779823.710000001</v>
      </c>
      <c r="G10" s="12">
        <f>SUM(G2:G9)</f>
        <v>1559190</v>
      </c>
      <c r="H10" s="4"/>
    </row>
  </sheetData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525F67-082B-4109-A5FD-62C1E62FE11C}">
  <sheetPr>
    <tabColor rgb="FFFFFF00"/>
  </sheetPr>
  <dimension ref="A1:H10"/>
  <sheetViews>
    <sheetView tabSelected="1" workbookViewId="0">
      <selection activeCell="G10" sqref="G10"/>
    </sheetView>
  </sheetViews>
  <sheetFormatPr defaultRowHeight="14.4" x14ac:dyDescent="0.3"/>
  <cols>
    <col min="1" max="1" width="38.77734375" customWidth="1"/>
    <col min="2" max="2" width="17.77734375" bestFit="1" customWidth="1"/>
    <col min="3" max="3" width="15.5546875" customWidth="1"/>
    <col min="4" max="4" width="17.33203125" bestFit="1" customWidth="1"/>
    <col min="5" max="5" width="15.5546875" customWidth="1"/>
    <col min="6" max="6" width="17.33203125" bestFit="1" customWidth="1"/>
    <col min="7" max="7" width="15.5546875" customWidth="1"/>
  </cols>
  <sheetData>
    <row r="1" spans="1:8" ht="33.75" customHeight="1" x14ac:dyDescent="0.3">
      <c r="A1" s="7" t="s">
        <v>10</v>
      </c>
      <c r="B1" s="1" t="s">
        <v>12</v>
      </c>
      <c r="C1" s="1" t="s">
        <v>7</v>
      </c>
      <c r="D1" s="1" t="s">
        <v>13</v>
      </c>
      <c r="E1" s="1" t="s">
        <v>7</v>
      </c>
      <c r="F1" s="1" t="s">
        <v>14</v>
      </c>
      <c r="G1" s="1" t="s">
        <v>7</v>
      </c>
    </row>
    <row r="2" spans="1:8" s="2" customFormat="1" ht="23.1" customHeight="1" x14ac:dyDescent="0.3">
      <c r="A2" s="8" t="s">
        <v>0</v>
      </c>
      <c r="B2" s="5">
        <f>3855043.97+1362413.89+867711.45</f>
        <v>6085169.3100000005</v>
      </c>
      <c r="C2" s="5">
        <v>0</v>
      </c>
      <c r="D2" s="9">
        <v>7977351.9500000002</v>
      </c>
      <c r="E2" s="9">
        <v>1246180</v>
      </c>
      <c r="F2" s="9">
        <v>7631038.3599999994</v>
      </c>
      <c r="G2" s="9"/>
      <c r="H2" s="3"/>
    </row>
    <row r="3" spans="1:8" s="2" customFormat="1" ht="23.1" customHeight="1" x14ac:dyDescent="0.3">
      <c r="A3" s="8" t="s">
        <v>1</v>
      </c>
      <c r="B3" s="5">
        <f>1374310+48607+1804+68681+4020</f>
        <v>1497422</v>
      </c>
      <c r="C3" s="5"/>
      <c r="D3" s="9">
        <v>1411182</v>
      </c>
      <c r="E3" s="10"/>
      <c r="F3" s="9">
        <v>1135044</v>
      </c>
      <c r="G3" s="10"/>
      <c r="H3" s="3"/>
    </row>
    <row r="4" spans="1:8" s="2" customFormat="1" ht="30" customHeight="1" x14ac:dyDescent="0.3">
      <c r="A4" s="8" t="s">
        <v>2</v>
      </c>
      <c r="B4" s="5">
        <v>1341330</v>
      </c>
      <c r="C4" s="11"/>
      <c r="D4" s="9">
        <v>1405857</v>
      </c>
      <c r="E4" s="10"/>
      <c r="F4" s="9">
        <v>1228687</v>
      </c>
      <c r="G4" s="10"/>
      <c r="H4" s="3"/>
    </row>
    <row r="5" spans="1:8" s="2" customFormat="1" ht="31.5" customHeight="1" x14ac:dyDescent="0.3">
      <c r="A5" s="8" t="s">
        <v>3</v>
      </c>
      <c r="B5" s="5">
        <f>83949+29372+182399+2765.71+263471+3869.77</f>
        <v>565826.48</v>
      </c>
      <c r="C5" s="11"/>
      <c r="D5" s="9">
        <v>728922</v>
      </c>
      <c r="E5" s="9">
        <v>313010</v>
      </c>
      <c r="F5" s="9">
        <v>830913.23</v>
      </c>
      <c r="G5" s="9"/>
      <c r="H5" s="3"/>
    </row>
    <row r="6" spans="1:8" s="2" customFormat="1" ht="33" customHeight="1" x14ac:dyDescent="0.3">
      <c r="A6" s="8" t="s">
        <v>4</v>
      </c>
      <c r="B6" s="5">
        <v>324897.05</v>
      </c>
      <c r="C6" s="11"/>
      <c r="D6" s="9">
        <v>2457620</v>
      </c>
      <c r="E6" s="10"/>
      <c r="F6" s="9">
        <v>2227206</v>
      </c>
      <c r="G6" s="10"/>
      <c r="H6" s="3"/>
    </row>
    <row r="7" spans="1:8" s="2" customFormat="1" ht="23.1" customHeight="1" x14ac:dyDescent="0.3">
      <c r="A7" s="8" t="s">
        <v>5</v>
      </c>
      <c r="B7" s="5">
        <v>14035.37</v>
      </c>
      <c r="C7" s="5"/>
      <c r="D7" s="9">
        <v>3317797</v>
      </c>
      <c r="E7" s="10"/>
      <c r="F7" s="9">
        <v>6030983.7599999998</v>
      </c>
      <c r="G7" s="10"/>
      <c r="H7" s="3"/>
    </row>
    <row r="8" spans="1:8" s="2" customFormat="1" ht="23.1" customHeight="1" x14ac:dyDescent="0.3">
      <c r="A8" s="8" t="s">
        <v>9</v>
      </c>
      <c r="B8" s="6">
        <v>0</v>
      </c>
      <c r="C8" s="6"/>
      <c r="D8" s="9">
        <v>693124.03</v>
      </c>
      <c r="E8" s="10"/>
      <c r="F8" s="9">
        <v>0</v>
      </c>
      <c r="G8" s="10"/>
      <c r="H8" s="3"/>
    </row>
    <row r="9" spans="1:8" s="2" customFormat="1" ht="23.1" customHeight="1" x14ac:dyDescent="0.3">
      <c r="A9" s="8" t="s">
        <v>6</v>
      </c>
      <c r="B9" s="5">
        <v>1346836.56</v>
      </c>
      <c r="C9" s="5"/>
      <c r="D9" s="9">
        <v>1787969.73</v>
      </c>
      <c r="E9" s="10"/>
      <c r="F9" s="9">
        <v>2486573.9900000002</v>
      </c>
      <c r="G9" s="10"/>
      <c r="H9" s="3"/>
    </row>
    <row r="10" spans="1:8" ht="23.1" customHeight="1" x14ac:dyDescent="0.3">
      <c r="A10" s="7" t="s">
        <v>8</v>
      </c>
      <c r="B10" s="12">
        <f>SUM(B2:B9)</f>
        <v>11175516.770000001</v>
      </c>
      <c r="C10" s="12">
        <v>0</v>
      </c>
      <c r="D10" s="12">
        <f>SUM(D2:D9)</f>
        <v>19779823.710000001</v>
      </c>
      <c r="E10" s="12">
        <f>SUM(E2:E9)</f>
        <v>1559190</v>
      </c>
      <c r="F10" s="12">
        <f>SUM(F2:F9)</f>
        <v>21570446.340000004</v>
      </c>
      <c r="G10" s="12">
        <f>SUM(G2:G9)</f>
        <v>0</v>
      </c>
      <c r="H10" s="4"/>
    </row>
  </sheetData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datorii din note explic 2022-24</vt:lpstr>
      <vt:lpstr>datorii din note explic 2023-25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Chebeleu</dc:creator>
  <cp:lastModifiedBy>Laura Chebeleu</cp:lastModifiedBy>
  <dcterms:created xsi:type="dcterms:W3CDTF">2025-08-28T11:07:44Z</dcterms:created>
  <dcterms:modified xsi:type="dcterms:W3CDTF">2026-07-01T07:10:39Z</dcterms:modified>
</cp:coreProperties>
</file>